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a\Desktop\3 SEVAC (SALMA)\"/>
    </mc:Choice>
  </mc:AlternateContent>
  <xr:revisionPtr revIDLastSave="0" documentId="8_{1B3F608A-6B9D-4209-A0F6-F4F2E00F7609}" xr6:coauthVersionLast="37" xr6:coauthVersionMax="37" xr10:uidLastSave="{00000000-0000-0000-0000-000000000000}"/>
  <bookViews>
    <workbookView xWindow="0" yWindow="0" windowWidth="13605" windowHeight="757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E60" i="59"/>
  <c r="D60" i="59"/>
  <c r="C60" i="59"/>
</calcChain>
</file>

<file path=xl/sharedStrings.xml><?xml version="1.0" encoding="utf-8"?>
<sst xmlns="http://schemas.openxmlformats.org/spreadsheetml/2006/main" count="879" uniqueCount="635">
  <si>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</si>
  <si>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</si>
  <si>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</si>
  <si>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</si>
  <si>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</si>
  <si>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</si>
  <si>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</si>
  <si>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</si>
  <si>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</si>
  <si>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</si>
  <si>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</si>
  <si>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</si>
  <si>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</si>
  <si>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</si>
  <si>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</si>
  <si>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</si>
  <si>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</si>
  <si>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</si>
  <si>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</si>
  <si>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</si>
  <si>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</si>
  <si>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</si>
  <si>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</si>
  <si>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</si>
  <si>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</si>
  <si>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</si>
  <si>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</si>
  <si>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</si>
  <si>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</si>
  <si>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</si>
  <si>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</si>
  <si>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</si>
  <si>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</si>
  <si>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</si>
  <si>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</si>
  <si>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</si>
  <si>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</si>
  <si>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</si>
  <si>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</si>
  <si>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</si>
  <si>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</si>
  <si>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</si>
  <si>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</si>
  <si>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</si>
  <si>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</si>
  <si>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</si>
  <si>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</si>
  <si>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</si>
  <si>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</si>
  <si>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</si>
  <si>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</si>
  <si>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</si>
  <si>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</si>
  <si>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</si>
  <si>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</si>
  <si>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</si>
  <si>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</si>
  <si>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</si>
  <si>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</si>
  <si>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</si>
  <si>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</si>
  <si>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</si>
  <si>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</si>
  <si>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</si>
  <si>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</si>
  <si>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</si>
  <si>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</si>
  <si>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</si>
  <si>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</si>
  <si>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</si>
  <si>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</si>
  <si>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</si>
  <si>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</si>
  <si>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</si>
  <si>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</si>
  <si>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</si>
  <si>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</si>
  <si>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</si>
  <si>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</si>
  <si>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</si>
  <si>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</si>
  <si>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</si>
  <si>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</si>
  <si>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</si>
  <si>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</si>
  <si>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</si>
  <si>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</si>
  <si>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</si>
  <si>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</si>
  <si>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</si>
  <si>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</si>
  <si>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</si>
  <si>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</si>
  <si>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</si>
  <si>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</si>
  <si>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</si>
  <si>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</si>
  <si>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</si>
  <si>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</si>
  <si>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</si>
  <si>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</si>
  <si>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</si>
  <si>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</si>
  <si>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</si>
  <si>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</si>
  <si>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</si>
  <si>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</si>
  <si>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</si>
  <si>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</si>
  <si>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</si>
  <si>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</si>
  <si>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</si>
  <si>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</si>
  <si>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</si>
  <si>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</si>
  <si>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</si>
  <si>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</si>
  <si>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</si>
  <si>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</si>
  <si>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</si>
  <si>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</si>
  <si>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</si>
  <si>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</si>
  <si>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</si>
  <si>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</si>
  <si>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</si>
  <si>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</si>
  <si>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</si>
  <si>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</si>
  <si>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</si>
  <si>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</si>
  <si>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</si>
  <si>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</si>
  <si>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</si>
  <si>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</si>
  <si>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</si>
  <si>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</si>
  <si>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</si>
  <si>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</si>
  <si>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</si>
  <si>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</si>
  <si>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</si>
  <si>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</si>
  <si>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</si>
  <si>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</si>
  <si>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</si>
  <si>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</si>
  <si>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</si>
  <si>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</si>
  <si>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</si>
  <si>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</si>
  <si>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</si>
  <si>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</si>
  <si>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</si>
  <si>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</si>
  <si>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</si>
  <si>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</si>
  <si>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</si>
  <si>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</si>
  <si>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</si>
  <si>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</si>
  <si>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</si>
  <si>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</si>
  <si>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</si>
  <si>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</si>
  <si>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</si>
  <si>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</si>
  <si>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</si>
  <si>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</si>
  <si>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</si>
  <si>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</si>
  <si>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</si>
  <si>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</si>
  <si>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</si>
  <si>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</si>
  <si>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</si>
  <si>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</si>
  <si>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</si>
  <si>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</si>
  <si>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</si>
  <si>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</si>
  <si>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</si>
  <si>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</si>
  <si>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</si>
  <si>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</si>
  <si>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</si>
  <si>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</si>
  <si>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</si>
  <si>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</si>
  <si>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</si>
  <si>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</si>
  <si>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</si>
  <si>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</si>
  <si>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</si>
  <si>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</si>
  <si>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</si>
  <si>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</si>
  <si>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</si>
  <si>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</si>
  <si>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</si>
  <si>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</si>
  <si>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</si>
  <si>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</si>
  <si>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</si>
  <si>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</si>
  <si>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</si>
  <si>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</si>
  <si>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</si>
  <si>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</si>
  <si>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</si>
  <si>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</si>
  <si>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</si>
  <si>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</si>
  <si>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</si>
  <si>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</si>
  <si>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</si>
  <si>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</si>
  <si>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</si>
  <si>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</si>
  <si>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</si>
  <si>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</si>
  <si>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</si>
  <si>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</si>
  <si>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</si>
  <si>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</si>
  <si>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</si>
  <si>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</si>
  <si>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</si>
  <si>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</si>
  <si>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</si>
  <si>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</si>
  <si>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</si>
  <si>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</si>
  <si>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</si>
  <si>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</si>
  <si>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</si>
  <si>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</si>
  <si>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</si>
  <si>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</si>
  <si>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</si>
  <si>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</si>
  <si>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</si>
  <si>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</si>
  <si>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</si>
  <si>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</si>
  <si>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</si>
  <si>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</si>
  <si>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</si>
  <si>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</si>
  <si>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</si>
  <si>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</si>
  <si>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</si>
  <si>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</si>
  <si>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</si>
  <si>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</si>
  <si>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</si>
  <si>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</si>
  <si>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</si>
  <si>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</si>
  <si>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</si>
  <si>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</si>
  <si>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</si>
  <si>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</si>
  <si>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</si>
  <si>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</si>
  <si>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</si>
  <si>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</si>
  <si>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</si>
  <si>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</si>
  <si>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</si>
  <si>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</si>
  <si>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</si>
  <si>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</si>
  <si>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</si>
  <si>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</si>
  <si>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</si>
  <si>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</si>
  <si>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</si>
  <si>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</si>
  <si>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</si>
  <si>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</si>
  <si>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</si>
  <si>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</si>
  <si>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</si>
  <si>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</si>
  <si>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</si>
  <si>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</si>
  <si>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</si>
  <si>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</si>
  <si>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</si>
  <si>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</si>
  <si>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</si>
  <si>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</si>
  <si>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</si>
  <si>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</si>
  <si>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</si>
  <si>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</si>
  <si>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</si>
  <si>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</si>
  <si>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</si>
  <si>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</si>
  <si>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</si>
  <si>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</si>
  <si>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</si>
  <si>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</si>
  <si>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</si>
  <si>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</si>
  <si>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</si>
  <si>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</si>
  <si>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</si>
  <si>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</si>
  <si>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</si>
  <si>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</si>
  <si>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</si>
  <si>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</si>
  <si>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</si>
  <si>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</si>
  <si>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</si>
  <si>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</si>
  <si>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</si>
  <si>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</si>
  <si>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</si>
  <si>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</si>
  <si>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</si>
  <si>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</si>
  <si>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</si>
  <si>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</si>
  <si>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</si>
  <si>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</si>
  <si>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</si>
  <si>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</si>
  <si>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</si>
  <si>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</si>
  <si>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</si>
  <si>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</si>
  <si>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</si>
  <si>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</si>
  <si>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</si>
  <si>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</si>
  <si>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</si>
  <si>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</si>
  <si>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</si>
  <si>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</si>
  <si>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</si>
  <si>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</si>
  <si>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</si>
  <si>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</si>
  <si>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</si>
  <si>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</si>
  <si>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</si>
  <si>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</si>
  <si>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</si>
  <si>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</si>
  <si>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</si>
  <si>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</si>
  <si>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</si>
  <si>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</si>
  <si>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</si>
  <si>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</si>
  <si>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</si>
  <si>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</si>
  <si>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</si>
  <si>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</si>
  <si>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</si>
  <si>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</si>
  <si>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</si>
  <si>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</si>
  <si>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</si>
  <si>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</si>
  <si>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</si>
  <si>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</si>
  <si>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</si>
  <si>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</si>
  <si>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</si>
  <si>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</si>
  <si>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</si>
  <si>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</si>
  <si>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</si>
  <si>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</si>
  <si>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</si>
  <si>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</si>
  <si>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</si>
  <si>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</si>
  <si>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</si>
  <si>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</si>
  <si>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</si>
  <si>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</si>
  <si>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</si>
  <si>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</si>
  <si>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</si>
  <si>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</si>
  <si>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</si>
  <si>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</si>
  <si>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</si>
  <si>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</si>
  <si>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</si>
  <si>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</si>
  <si>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</si>
  <si>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</si>
  <si>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</si>
  <si>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</si>
  <si>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</si>
  <si>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</si>
  <si>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</si>
  <si>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</si>
  <si>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</si>
  <si>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</si>
  <si>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</si>
  <si>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</si>
  <si>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</si>
  <si>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</si>
  <si>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</si>
  <si>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</si>
  <si>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</si>
  <si>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</si>
  <si>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</si>
  <si>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</si>
  <si>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</si>
  <si>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</si>
  <si>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</si>
  <si>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</si>
  <si>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</si>
  <si>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</si>
  <si>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</si>
  <si>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</si>
  <si>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</si>
  <si>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</si>
  <si>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</si>
  <si>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</si>
  <si>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</si>
  <si>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</si>
  <si>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</si>
  <si>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</si>
  <si>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</si>
  <si>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</si>
  <si>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</si>
  <si>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</si>
  <si>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</si>
  <si>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</si>
  <si>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</si>
  <si>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</si>
  <si>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</si>
  <si>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</si>
  <si>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</si>
  <si>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</si>
  <si>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</si>
  <si>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</si>
  <si>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</si>
  <si>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</si>
  <si>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</si>
  <si>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</si>
  <si>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</si>
  <si>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</si>
  <si>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</si>
  <si>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</si>
  <si>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</si>
  <si>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</si>
  <si>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</si>
  <si>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</si>
  <si>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</si>
  <si>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</si>
  <si>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</si>
  <si>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</si>
  <si>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</si>
  <si>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</si>
  <si>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</si>
  <si>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</si>
  <si>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</si>
  <si>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</si>
  <si>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</si>
  <si>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</si>
  <si>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</si>
  <si>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</si>
  <si>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</si>
  <si>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</si>
  <si>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</si>
  <si>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</si>
  <si>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</si>
  <si>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</si>
  <si>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</si>
  <si>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</si>
  <si>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</si>
  <si>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</si>
  <si>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</si>
  <si>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</si>
  <si>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</si>
  <si>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</si>
  <si>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</si>
  <si>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</si>
  <si>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</si>
  <si>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</si>
  <si>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</si>
  <si>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</si>
  <si>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</si>
  <si>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</si>
  <si>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</si>
  <si>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</si>
  <si>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</si>
  <si>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</si>
  <si>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</si>
  <si>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</si>
  <si>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</si>
  <si>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</si>
  <si>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</si>
  <si>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</si>
  <si>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</si>
  <si>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</si>
  <si>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</si>
  <si>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</si>
  <si>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</si>
  <si>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</si>
  <si>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</si>
  <si>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</si>
  <si>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</si>
  <si>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</si>
  <si>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</si>
  <si>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</si>
  <si>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</si>
  <si>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</si>
  <si>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</si>
  <si>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</si>
  <si>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</si>
  <si>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</si>
  <si>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</si>
  <si>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</si>
  <si>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</si>
  <si>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</si>
  <si>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</si>
  <si>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</si>
  <si>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</si>
  <si>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</si>
  <si>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</si>
  <si>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</si>
  <si>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</si>
  <si>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</si>
  <si>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</si>
  <si>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</si>
  <si>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</si>
  <si>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</si>
  <si>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</si>
  <si>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</si>
  <si>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</si>
  <si>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</si>
  <si>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</si>
  <si>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</si>
  <si>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</si>
  <si>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</si>
  <si>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</si>
  <si>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</si>
  <si>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</si>
  <si>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</si>
  <si>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</si>
  <si>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</si>
  <si>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</si>
  <si>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</si>
  <si>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</si>
  <si>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</si>
  <si>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</si>
  <si>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</si>
  <si>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</si>
  <si>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</si>
  <si>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</si>
  <si>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</si>
  <si>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</si>
  <si>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</si>
  <si>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</si>
  <si>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</si>
  <si>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</si>
  <si>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</si>
  <si>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</si>
  <si>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</si>
  <si>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</si>
  <si>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</si>
  <si>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</si>
  <si>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</si>
  <si>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</si>
  <si>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</si>
  <si>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</si>
  <si>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</si>
  <si>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</si>
  <si>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</si>
  <si>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</si>
  <si>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</si>
  <si>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</si>
  <si>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</si>
  <si>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</si>
  <si>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</si>
  <si>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</si>
  <si>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</si>
  <si>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</si>
  <si>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</si>
  <si>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</si>
  <si>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</si>
  <si>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</si>
  <si>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</si>
  <si>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</si>
  <si>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</si>
  <si>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</si>
  <si>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</si>
  <si>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</si>
  <si>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</si>
  <si>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</si>
  <si>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</si>
  <si>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</si>
  <si>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</si>
  <si>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</si>
  <si>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</si>
  <si>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</si>
  <si>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</si>
  <si>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</si>
  <si>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</si>
  <si>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</si>
  <si>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</si>
  <si>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</si>
  <si>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</si>
  <si>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</si>
  <si>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</si>
  <si>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</si>
  <si>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</si>
  <si>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</si>
  <si>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</si>
  <si>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</si>
  <si>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</si>
  <si>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</si>
  <si>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</si>
  <si>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</si>
  <si>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</si>
  <si>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</si>
  <si>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PLANEACIÓN DE SAN FRANCISCO DEL RINCÓN GUANAJUATO</t>
  </si>
  <si>
    <t>Correspondiente del 1 de Enero al AL 30 DE SEPTIEMBRE DEL 2018</t>
  </si>
  <si>
    <t>“Bajo protesta de decir verdad declaramos que los Estados Financieros y sus notas, son razonablemente correctos y son responsabilidad del emisor”.</t>
  </si>
  <si>
    <t>Presidente del Consejo IMPLAN
Arq. JESUS EDUARDO VAZQUEZ ESPINOLA</t>
  </si>
  <si>
    <t xml:space="preserve">Tesorero del Consejo IMPLAN
C.P. ADRIAN GONZALEZ PULIDO </t>
  </si>
  <si>
    <t>Directora de IMPLAN 
Arq. BERTHA ANGELICA MARTIN LARA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</si>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</sst>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3" fillId="0" borderId="12" xfId="3" applyFont="1" applyFill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 x14ac:dyDescent="0.2"/>
  <cols>
    <col min="1" max="1" width="25.14062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3" t="s">
        <v>628</v>
      </c>
      <c r="B1" s="153"/>
      <c r="C1" s="73"/>
      <c r="D1" s="70" t="s">
        <v>288</v>
      </c>
      <c r="E1" s="71">
        <v>2018</v>
      </c>
    </row>
    <row r="2" spans="1:5" ht="18.95" customHeight="1" x14ac:dyDescent="0.2">
      <c r="A2" s="154" t="s">
        <v>627</v>
      </c>
      <c r="B2" s="154"/>
      <c r="C2" s="93"/>
      <c r="D2" s="70" t="s">
        <v>290</v>
      </c>
      <c r="E2" s="73" t="s">
        <v>291</v>
      </c>
    </row>
    <row r="3" spans="1:5" ht="18.95" customHeight="1" x14ac:dyDescent="0.2">
      <c r="A3" s="155" t="s">
        <v>629</v>
      </c>
      <c r="B3" s="155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0" spans="1:2" x14ac:dyDescent="0.2">
      <c r="A40" s="149" t="s">
        <v>630</v>
      </c>
    </row>
    <row r="41" spans="1:2" ht="44.25" customHeight="1" x14ac:dyDescent="0.2">
      <c r="A41" s="37" t="s">
        <v>634</v>
      </c>
      <c r="B41" s="152" t="s">
        <v>634</v>
      </c>
    </row>
    <row r="42" spans="1:2" ht="45" x14ac:dyDescent="0.2">
      <c r="A42" s="150" t="s">
        <v>631</v>
      </c>
      <c r="B42" s="151" t="s">
        <v>632</v>
      </c>
    </row>
    <row r="43" spans="1:2" ht="28.5" customHeight="1" x14ac:dyDescent="0.2">
      <c r="A43" s="37" t="s">
        <v>634</v>
      </c>
    </row>
    <row r="44" spans="1:2" ht="33.75" x14ac:dyDescent="0.2">
      <c r="A44" s="150" t="s">
        <v>633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9" t="s">
        <v>628</v>
      </c>
      <c r="B1" s="159"/>
      <c r="C1" s="159"/>
      <c r="D1" s="159"/>
    </row>
    <row r="2" spans="1:4" s="94" customFormat="1" ht="18.95" customHeight="1" x14ac:dyDescent="0.25">
      <c r="A2" s="159" t="s">
        <v>624</v>
      </c>
      <c r="B2" s="159"/>
      <c r="C2" s="159"/>
      <c r="D2" s="159"/>
    </row>
    <row r="3" spans="1:4" s="94" customFormat="1" ht="18.95" customHeight="1" x14ac:dyDescent="0.25">
      <c r="A3" s="159" t="s">
        <v>629</v>
      </c>
      <c r="B3" s="159"/>
      <c r="C3" s="159"/>
      <c r="D3" s="159"/>
    </row>
    <row r="4" spans="1:4" s="97" customFormat="1" ht="18.95" customHeight="1" x14ac:dyDescent="0.2">
      <c r="A4" s="160" t="s">
        <v>620</v>
      </c>
      <c r="B4" s="160"/>
      <c r="C4" s="160"/>
      <c r="D4" s="160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activeCell="H38" sqref="H38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1" t="s">
        <v>628</v>
      </c>
      <c r="B1" s="161"/>
      <c r="C1" s="161"/>
      <c r="D1" s="161"/>
    </row>
    <row r="2" spans="1:4" s="124" customFormat="1" ht="18.95" customHeight="1" x14ac:dyDescent="0.25">
      <c r="A2" s="161" t="s">
        <v>625</v>
      </c>
      <c r="B2" s="161"/>
      <c r="C2" s="161"/>
      <c r="D2" s="161"/>
    </row>
    <row r="3" spans="1:4" s="124" customFormat="1" ht="18.95" customHeight="1" x14ac:dyDescent="0.25">
      <c r="A3" s="161" t="s">
        <v>629</v>
      </c>
      <c r="B3" s="161"/>
      <c r="C3" s="161"/>
      <c r="D3" s="161"/>
    </row>
    <row r="4" spans="1:4" s="125" customFormat="1" x14ac:dyDescent="0.2">
      <c r="A4" s="162"/>
      <c r="B4" s="162"/>
      <c r="C4" s="162"/>
      <c r="D4" s="162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3120.4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3120.4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-3120.4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8" t="s">
        <v>628</v>
      </c>
      <c r="B1" s="163"/>
      <c r="C1" s="163"/>
      <c r="D1" s="163"/>
      <c r="E1" s="163"/>
      <c r="F1" s="163"/>
      <c r="G1" s="84" t="s">
        <v>288</v>
      </c>
      <c r="H1" s="85">
        <f>'Notas a los Edos Financieros'!E1</f>
        <v>2018</v>
      </c>
    </row>
    <row r="2" spans="1:10" ht="18.95" customHeight="1" x14ac:dyDescent="0.2">
      <c r="A2" s="158" t="s">
        <v>626</v>
      </c>
      <c r="B2" s="163"/>
      <c r="C2" s="163"/>
      <c r="D2" s="163"/>
      <c r="E2" s="163"/>
      <c r="F2" s="163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4" t="s">
        <v>629</v>
      </c>
      <c r="B3" s="165"/>
      <c r="C3" s="165"/>
      <c r="D3" s="165"/>
      <c r="E3" s="165"/>
      <c r="F3" s="165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B18" sqref="B18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6" t="s">
        <v>40</v>
      </c>
      <c r="B5" s="166"/>
      <c r="C5" s="166"/>
      <c r="D5" s="166"/>
      <c r="E5" s="16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7" t="s">
        <v>44</v>
      </c>
      <c r="C10" s="167"/>
      <c r="D10" s="167"/>
      <c r="E10" s="167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7" t="s">
        <v>48</v>
      </c>
      <c r="C12" s="167"/>
      <c r="D12" s="167"/>
      <c r="E12" s="167"/>
    </row>
    <row r="13" spans="1:8" s="11" customFormat="1" ht="26.1" customHeight="1" x14ac:dyDescent="0.2">
      <c r="A13" s="29" t="s">
        <v>49</v>
      </c>
      <c r="B13" s="167" t="s">
        <v>50</v>
      </c>
      <c r="C13" s="167"/>
      <c r="D13" s="167"/>
      <c r="E13" s="167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8" t="s">
        <v>56</v>
      </c>
      <c r="C22" s="168"/>
      <c r="D22" s="168"/>
      <c r="E22" s="168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Normal="100" workbookViewId="0">
      <selection activeCell="F19" sqref="F19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6" t="s">
        <v>628</v>
      </c>
      <c r="B1" s="157"/>
      <c r="C1" s="157"/>
      <c r="D1" s="157"/>
      <c r="E1" s="157"/>
      <c r="F1" s="157"/>
      <c r="G1" s="70" t="s">
        <v>288</v>
      </c>
      <c r="H1" s="81">
        <v>2018</v>
      </c>
    </row>
    <row r="2" spans="1:8" s="72" customFormat="1" ht="18.95" customHeight="1" x14ac:dyDescent="0.25">
      <c r="A2" s="156" t="s">
        <v>289</v>
      </c>
      <c r="B2" s="157"/>
      <c r="C2" s="157"/>
      <c r="D2" s="157"/>
      <c r="E2" s="157"/>
      <c r="F2" s="157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6" t="s">
        <v>629</v>
      </c>
      <c r="B3" s="157"/>
      <c r="C3" s="157"/>
      <c r="D3" s="157"/>
      <c r="E3" s="157"/>
      <c r="F3" s="157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990.2</v>
      </c>
      <c r="D20" s="80">
        <v>990.2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-12359.79</v>
      </c>
      <c r="E52" s="80">
        <f t="shared" si="0"/>
        <v>-12359.79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-12359.79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-12359.79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213004.28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16179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313700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203940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67115.42</v>
      </c>
      <c r="D72" s="80">
        <f t="shared" ref="D72:E72" si="2">SUM(D73:D77)</f>
        <v>0</v>
      </c>
      <c r="E72" s="80">
        <f t="shared" si="2"/>
        <v>-12359.79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67115.42</v>
      </c>
      <c r="D76" s="80">
        <v>0</v>
      </c>
      <c r="E76" s="80">
        <v>-12359.79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23148.879999999997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18981.009999999998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4167.87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topLeftCell="A193" zoomScaleNormal="100" workbookViewId="0">
      <selection sqref="A1:XFD217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4" t="s">
        <v>628</v>
      </c>
      <c r="B1" s="154"/>
      <c r="C1" s="154"/>
      <c r="D1" s="70" t="s">
        <v>288</v>
      </c>
      <c r="E1" s="81">
        <v>2018</v>
      </c>
    </row>
    <row r="2" spans="1:5" s="72" customFormat="1" ht="18.95" customHeight="1" x14ac:dyDescent="0.25">
      <c r="A2" s="154" t="s">
        <v>403</v>
      </c>
      <c r="B2" s="154"/>
      <c r="C2" s="154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4" t="s">
        <v>629</v>
      </c>
      <c r="B3" s="154"/>
      <c r="C3" s="154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103.37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103.37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103.37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1695380.49</v>
      </c>
    </row>
    <row r="56" spans="1:3" x14ac:dyDescent="0.2">
      <c r="A56" s="78">
        <v>4210</v>
      </c>
      <c r="B56" s="76" t="s">
        <v>453</v>
      </c>
      <c r="C56" s="80">
        <f>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f>SUM(C61:C66)</f>
        <v>1695380.49</v>
      </c>
    </row>
    <row r="61" spans="1:3" x14ac:dyDescent="0.2">
      <c r="A61" s="78">
        <v>4221</v>
      </c>
      <c r="B61" s="76" t="s">
        <v>458</v>
      </c>
      <c r="C61" s="80">
        <v>1695380.49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838034.5399999998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838034.5399999998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744442.50999999989</v>
      </c>
      <c r="D98" s="83">
        <f t="shared" ref="D98:D161" si="0">C98/$C$96</f>
        <v>0.88831960315144054</v>
      </c>
    </row>
    <row r="99" spans="1:4" x14ac:dyDescent="0.2">
      <c r="A99" s="78">
        <v>5111</v>
      </c>
      <c r="B99" s="76" t="s">
        <v>488</v>
      </c>
      <c r="C99" s="80">
        <v>622658.82999999996</v>
      </c>
      <c r="D99" s="83">
        <f t="shared" si="0"/>
        <v>0.74299900574503774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11584.74</v>
      </c>
      <c r="D101" s="83">
        <f t="shared" si="0"/>
        <v>1.3823702302294131E-2</v>
      </c>
    </row>
    <row r="102" spans="1:4" x14ac:dyDescent="0.2">
      <c r="A102" s="78">
        <v>5114</v>
      </c>
      <c r="B102" s="76" t="s">
        <v>491</v>
      </c>
      <c r="C102" s="80">
        <v>63730.47</v>
      </c>
      <c r="D102" s="83">
        <f t="shared" si="0"/>
        <v>7.604754572526333E-2</v>
      </c>
    </row>
    <row r="103" spans="1:4" x14ac:dyDescent="0.2">
      <c r="A103" s="78">
        <v>5115</v>
      </c>
      <c r="B103" s="76" t="s">
        <v>492</v>
      </c>
      <c r="C103" s="80">
        <v>46468.47</v>
      </c>
      <c r="D103" s="83">
        <f t="shared" si="0"/>
        <v>5.5449349378845422E-2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50888.22</v>
      </c>
      <c r="D105" s="83">
        <f t="shared" si="0"/>
        <v>6.0723296679394641E-2</v>
      </c>
    </row>
    <row r="106" spans="1:4" x14ac:dyDescent="0.2">
      <c r="A106" s="78">
        <v>5121</v>
      </c>
      <c r="B106" s="76" t="s">
        <v>495</v>
      </c>
      <c r="C106" s="80">
        <v>22552.15</v>
      </c>
      <c r="D106" s="83">
        <f t="shared" si="0"/>
        <v>2.6910764322434739E-2</v>
      </c>
    </row>
    <row r="107" spans="1:4" x14ac:dyDescent="0.2">
      <c r="A107" s="78">
        <v>5122</v>
      </c>
      <c r="B107" s="76" t="s">
        <v>496</v>
      </c>
      <c r="C107" s="80">
        <v>9262</v>
      </c>
      <c r="D107" s="83">
        <f t="shared" si="0"/>
        <v>1.1052050432193407E-2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511</v>
      </c>
      <c r="D110" s="83">
        <f t="shared" si="0"/>
        <v>6.0976007027108939E-4</v>
      </c>
    </row>
    <row r="111" spans="1:4" x14ac:dyDescent="0.2">
      <c r="A111" s="78">
        <v>5126</v>
      </c>
      <c r="B111" s="76" t="s">
        <v>500</v>
      </c>
      <c r="C111" s="80">
        <v>10926.05</v>
      </c>
      <c r="D111" s="83">
        <f t="shared" si="0"/>
        <v>1.3037708445764063E-2</v>
      </c>
    </row>
    <row r="112" spans="1:4" x14ac:dyDescent="0.2">
      <c r="A112" s="78">
        <v>5127</v>
      </c>
      <c r="B112" s="76" t="s">
        <v>501</v>
      </c>
      <c r="C112" s="80">
        <v>5840.02</v>
      </c>
      <c r="D112" s="83">
        <f t="shared" si="0"/>
        <v>6.9687103827486656E-3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1797</v>
      </c>
      <c r="D114" s="83">
        <f t="shared" si="0"/>
        <v>2.1443030259826767E-3</v>
      </c>
    </row>
    <row r="115" spans="1:4" x14ac:dyDescent="0.2">
      <c r="A115" s="78">
        <v>5130</v>
      </c>
      <c r="B115" s="76" t="s">
        <v>504</v>
      </c>
      <c r="C115" s="80">
        <f>SUM(C116:C124)</f>
        <v>42703.81</v>
      </c>
      <c r="D115" s="83">
        <f t="shared" si="0"/>
        <v>5.0957100169164875E-2</v>
      </c>
    </row>
    <row r="116" spans="1:4" x14ac:dyDescent="0.2">
      <c r="A116" s="78">
        <v>5131</v>
      </c>
      <c r="B116" s="76" t="s">
        <v>505</v>
      </c>
      <c r="C116" s="80">
        <v>8141</v>
      </c>
      <c r="D116" s="83">
        <f t="shared" si="0"/>
        <v>9.7143967359626989E-3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91.81</v>
      </c>
      <c r="D119" s="83">
        <f t="shared" si="0"/>
        <v>1.0955395704811883E-4</v>
      </c>
    </row>
    <row r="120" spans="1:4" x14ac:dyDescent="0.2">
      <c r="A120" s="78">
        <v>5135</v>
      </c>
      <c r="B120" s="76" t="s">
        <v>509</v>
      </c>
      <c r="C120" s="80">
        <v>370</v>
      </c>
      <c r="D120" s="83">
        <f t="shared" si="0"/>
        <v>4.4150924853288278E-4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18687</v>
      </c>
      <c r="D122" s="83">
        <f t="shared" si="0"/>
        <v>2.2298603587389138E-2</v>
      </c>
    </row>
    <row r="123" spans="1:4" x14ac:dyDescent="0.2">
      <c r="A123" s="78">
        <v>5138</v>
      </c>
      <c r="B123" s="76" t="s">
        <v>512</v>
      </c>
      <c r="C123" s="80">
        <v>0</v>
      </c>
      <c r="D123" s="83">
        <f t="shared" si="0"/>
        <v>0</v>
      </c>
    </row>
    <row r="124" spans="1:4" x14ac:dyDescent="0.2">
      <c r="A124" s="78">
        <v>5139</v>
      </c>
      <c r="B124" s="76" t="s">
        <v>513</v>
      </c>
      <c r="C124" s="80">
        <v>15414</v>
      </c>
      <c r="D124" s="83">
        <f t="shared" si="0"/>
        <v>1.8393036640232039E-2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E34" sqref="E34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8" t="s">
        <v>628</v>
      </c>
      <c r="B1" s="158"/>
      <c r="C1" s="158"/>
      <c r="D1" s="84" t="s">
        <v>288</v>
      </c>
      <c r="E1" s="85">
        <v>2018</v>
      </c>
    </row>
    <row r="2" spans="1:5" ht="18.95" customHeight="1" x14ac:dyDescent="0.2">
      <c r="A2" s="158" t="s">
        <v>594</v>
      </c>
      <c r="B2" s="158"/>
      <c r="C2" s="158"/>
      <c r="D2" s="84" t="s">
        <v>290</v>
      </c>
      <c r="E2" s="85" t="str">
        <f>ESF!H2</f>
        <v>Trimestral</v>
      </c>
    </row>
    <row r="3" spans="1:5" ht="18.95" customHeight="1" x14ac:dyDescent="0.2">
      <c r="A3" s="158" t="s">
        <v>629</v>
      </c>
      <c r="B3" s="158"/>
      <c r="C3" s="158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-5987.74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857449.32</v>
      </c>
    </row>
    <row r="15" spans="1:5" x14ac:dyDescent="0.2">
      <c r="A15" s="90">
        <v>3220</v>
      </c>
      <c r="B15" s="86" t="s">
        <v>599</v>
      </c>
      <c r="C15" s="91">
        <v>1290097.42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H17" sqref="H17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8" t="s">
        <v>628</v>
      </c>
      <c r="B1" s="158"/>
      <c r="C1" s="158"/>
      <c r="D1" s="84" t="s">
        <v>288</v>
      </c>
      <c r="E1" s="85">
        <v>2018</v>
      </c>
    </row>
    <row r="2" spans="1:5" s="92" customFormat="1" ht="18.95" customHeight="1" x14ac:dyDescent="0.25">
      <c r="A2" s="158" t="s">
        <v>612</v>
      </c>
      <c r="B2" s="158"/>
      <c r="C2" s="158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8" t="s">
        <v>629</v>
      </c>
      <c r="B3" s="158"/>
      <c r="C3" s="158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1838151.2</v>
      </c>
      <c r="D10" s="91">
        <v>1003637.14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1838151.2</v>
      </c>
      <c r="D15" s="91">
        <f>SUM(D8:D14)</f>
        <v>1003637.14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746823.28</v>
      </c>
    </row>
    <row r="29" spans="1:5" x14ac:dyDescent="0.2">
      <c r="A29" s="90">
        <v>1241</v>
      </c>
      <c r="B29" s="86" t="s">
        <v>337</v>
      </c>
      <c r="C29" s="91">
        <v>213004.28</v>
      </c>
    </row>
    <row r="30" spans="1:5" x14ac:dyDescent="0.2">
      <c r="A30" s="90">
        <v>1242</v>
      </c>
      <c r="B30" s="86" t="s">
        <v>338</v>
      </c>
      <c r="C30" s="91">
        <v>16179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313700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203940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67115.42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67115.42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lastPrinted>2018-03-08T17:54:20Z</cp:lastPrinted>
  <dcterms:created xsi:type="dcterms:W3CDTF">2012-12-11T20:36:24Z</dcterms:created>
  <dcterms:modified xsi:type="dcterms:W3CDTF">2018-11-01T22:55:14Z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